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ilsonly\Documents\HLLS Incentives Program\"/>
    </mc:Choice>
  </mc:AlternateContent>
  <bookViews>
    <workbookView xWindow="27060" yWindow="2592" windowWidth="19560" windowHeight="10260"/>
  </bookViews>
  <sheets>
    <sheet name="Sheet1" sheetId="1" r:id="rId1"/>
    <sheet name="Sheet2" sheetId="2" r:id="rId2"/>
    <sheet name="Sheet3"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 l="1"/>
  <c r="F17" i="1"/>
  <c r="H17" i="1" s="1"/>
  <c r="H18" i="1"/>
  <c r="F18" i="1"/>
  <c r="H54" i="1"/>
  <c r="H53" i="1"/>
  <c r="G55" i="1"/>
  <c r="H11" i="1"/>
  <c r="H20" i="1"/>
  <c r="H21" i="1"/>
  <c r="H22" i="1"/>
  <c r="F11" i="1"/>
  <c r="F12" i="1"/>
  <c r="H12" i="1" s="1"/>
  <c r="F13" i="1"/>
  <c r="H13" i="1" s="1"/>
  <c r="F14" i="1"/>
  <c r="H14" i="1" s="1"/>
  <c r="F15" i="1"/>
  <c r="H15" i="1" s="1"/>
  <c r="F16" i="1"/>
  <c r="H16" i="1" s="1"/>
  <c r="F19" i="1"/>
  <c r="H19" i="1" s="1"/>
  <c r="F20" i="1"/>
  <c r="F21" i="1"/>
  <c r="F22" i="1"/>
  <c r="G23" i="1"/>
  <c r="G24" i="1" s="1"/>
  <c r="G25" i="1" s="1"/>
  <c r="G56" i="1" l="1"/>
  <c r="G57" i="1"/>
  <c r="F23" i="1"/>
  <c r="F25" i="1" s="1"/>
  <c r="F53" i="1"/>
  <c r="F54" i="1"/>
  <c r="H30" i="1" l="1"/>
  <c r="F31" i="1"/>
  <c r="F32" i="1"/>
  <c r="H32" i="1" s="1"/>
  <c r="F34" i="1"/>
  <c r="H34" i="1" s="1"/>
  <c r="F35" i="1"/>
  <c r="H35" i="1" s="1"/>
  <c r="F36" i="1"/>
  <c r="H36" i="1" s="1"/>
  <c r="F38" i="1"/>
  <c r="H38" i="1" s="1"/>
  <c r="F39" i="1"/>
  <c r="H39" i="1" s="1"/>
  <c r="F40" i="1"/>
  <c r="H40" i="1" s="1"/>
  <c r="F41" i="1"/>
  <c r="H41" i="1" s="1"/>
  <c r="F42" i="1"/>
  <c r="H42" i="1" s="1"/>
  <c r="F43" i="1"/>
  <c r="H43" i="1" s="1"/>
  <c r="F44" i="1"/>
  <c r="H44" i="1" s="1"/>
  <c r="F46" i="1"/>
  <c r="H46" i="1" s="1"/>
  <c r="F47" i="1"/>
  <c r="H47" i="1" s="1"/>
  <c r="F48" i="1"/>
  <c r="H48" i="1" s="1"/>
  <c r="F49" i="1"/>
  <c r="H49" i="1" s="1"/>
  <c r="F50" i="1"/>
  <c r="H50" i="1" s="1"/>
  <c r="F30" i="1"/>
  <c r="F10" i="1"/>
  <c r="H10" i="1" s="1"/>
  <c r="F9" i="1"/>
  <c r="H9" i="1" s="1"/>
  <c r="H23" i="1" s="1"/>
  <c r="I23" i="1" s="1"/>
  <c r="H25" i="1" l="1"/>
  <c r="F55" i="1"/>
  <c r="H31" i="1"/>
  <c r="F57" i="1" l="1"/>
  <c r="H55" i="1"/>
  <c r="H56" i="1" l="1"/>
  <c r="I55" i="1" s="1"/>
</calcChain>
</file>

<file path=xl/sharedStrings.xml><?xml version="1.0" encoding="utf-8"?>
<sst xmlns="http://schemas.openxmlformats.org/spreadsheetml/2006/main" count="73" uniqueCount="44">
  <si>
    <t>Example</t>
  </si>
  <si>
    <t>Unit of measure</t>
  </si>
  <si>
    <t> Quantity (C)</t>
  </si>
  <si>
    <t>Total activity cost (CxD)</t>
  </si>
  <si>
    <t xml:space="preserve">LLS Funds Sought </t>
  </si>
  <si>
    <t>(excl. GST)</t>
  </si>
  <si>
    <t>Applicant contribution (cash and in-kind)</t>
  </si>
  <si>
    <t>TOTALS</t>
  </si>
  <si>
    <t>Unit cost          (exc. GST) (D)</t>
  </si>
  <si>
    <t xml:space="preserve">6. PROJECT PLAN AND BUDGET EXCERPT </t>
  </si>
  <si>
    <t>Maintenance</t>
  </si>
  <si>
    <t>Completion by date</t>
  </si>
  <si>
    <t xml:space="preserve">Please detail each of the major works or activities separately in the budget below. Only list activities which achieve the aims of the project (as described in Section 3). Please set these out as one activity per line. All amounts must exclude GST. (An excel sheet budget can also be supplied, and submitted separately)
Note: For the in-kind contributions community volunteers can cost an in-kind labour component at $40/hour. 
</t>
  </si>
  <si>
    <t xml:space="preserve">NRM Partnerships Budget and Project Plan 2022-23
</t>
  </si>
  <si>
    <t>Proposed Activity</t>
  </si>
  <si>
    <r>
      <t xml:space="preserve">Applicant contribution (cash and in-kind)- </t>
    </r>
    <r>
      <rPr>
        <b/>
        <i/>
        <sz val="14"/>
        <color theme="0"/>
        <rFont val="Arial"/>
        <family val="2"/>
      </rPr>
      <t>note this section will automatically balance the total.</t>
    </r>
  </si>
  <si>
    <r>
      <t> </t>
    </r>
    <r>
      <rPr>
        <b/>
        <sz val="16"/>
        <color theme="1"/>
        <rFont val="Arial"/>
        <family val="2"/>
      </rPr>
      <t xml:space="preserve">Proposed Activity </t>
    </r>
  </si>
  <si>
    <t xml:space="preserve">NEW ROW: Mouse click on line number at left, then Right Click&gt;Insert </t>
  </si>
  <si>
    <t>PROJECT TOTAL (ALL APPLICATIONS</t>
  </si>
  <si>
    <t>Bush regeneration contractors - Initial weed control</t>
  </si>
  <si>
    <t>Bush regeneration contractors - Follow up weed control</t>
  </si>
  <si>
    <t>hectares</t>
  </si>
  <si>
    <t>number</t>
  </si>
  <si>
    <t>Revegetation (500 seedlings, tree guards)</t>
  </si>
  <si>
    <t>Koala Surveys- Spring (audio moth, cameras, landcare surveys)</t>
  </si>
  <si>
    <t>Landcare fauna surveys in kind</t>
  </si>
  <si>
    <t>hours</t>
  </si>
  <si>
    <t>NPWS Staff project management</t>
  </si>
  <si>
    <t>&lt; In kind proportion of project</t>
  </si>
  <si>
    <t>Reporting</t>
  </si>
  <si>
    <t>Photo Monitoring</t>
  </si>
  <si>
    <t>May 23 and Feb 24</t>
  </si>
  <si>
    <t>each</t>
  </si>
  <si>
    <t>1/03/2023 and Jan 24</t>
  </si>
  <si>
    <t>Additional Fauna Surveys (staff/landcare)</t>
  </si>
  <si>
    <t>Maintenance- 12 months weed control (landcare)</t>
  </si>
  <si>
    <t>Maintenance- Watering, replacement plants 3 months</t>
  </si>
  <si>
    <r>
      <t xml:space="preserve">LALC 20% ADMIN FEE (LALCS ONLY)- </t>
    </r>
    <r>
      <rPr>
        <b/>
        <sz val="20"/>
        <color rgb="FF00B050"/>
        <rFont val="Arial"/>
        <family val="2"/>
      </rPr>
      <t>DELETE IF NOT A LALC</t>
    </r>
  </si>
  <si>
    <t>Enter below</t>
  </si>
  <si>
    <t>Enter Below</t>
  </si>
  <si>
    <t>This Column Autocalculates</t>
  </si>
  <si>
    <t>PROJECT TOTAL A (ALL APPLICATIONS)</t>
  </si>
  <si>
    <r>
      <t xml:space="preserve">If TOTAL A IS </t>
    </r>
    <r>
      <rPr>
        <sz val="16"/>
        <color theme="9" tint="-0.249977111117893"/>
        <rFont val="Calibri"/>
        <family val="2"/>
        <scheme val="minor"/>
      </rPr>
      <t>ORANGE</t>
    </r>
    <r>
      <rPr>
        <sz val="16"/>
        <color theme="1"/>
        <rFont val="Calibri"/>
        <family val="2"/>
        <scheme val="minor"/>
      </rPr>
      <t>: CHECK YOUR BUDGET- over maximum budget allowable</t>
    </r>
  </si>
  <si>
    <r>
      <rPr>
        <b/>
        <sz val="20"/>
        <color theme="1"/>
        <rFont val="Arial"/>
        <family val="2"/>
      </rPr>
      <t xml:space="preserve">PROJECT TOTAL B (A X1.2) </t>
    </r>
    <r>
      <rPr>
        <b/>
        <sz val="20"/>
        <color rgb="FF00B050"/>
        <rFont val="Arial"/>
        <family val="2"/>
      </rPr>
      <t>L</t>
    </r>
    <r>
      <rPr>
        <sz val="20"/>
        <color rgb="FF00B050"/>
        <rFont val="Arial"/>
        <family val="2"/>
      </rPr>
      <t xml:space="preserve">ALC 20% ADMIN FEE (LALCS ONLY)- </t>
    </r>
    <r>
      <rPr>
        <b/>
        <sz val="20"/>
        <color rgb="FF00B050"/>
        <rFont val="Arial"/>
        <family val="2"/>
      </rPr>
      <t>DELETE IF NOT A LALC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</si>
</sst>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26" x14ac:knownFonts="1">
    <font>
      <sz val="11"/>
      <color theme="1"/>
      <name val="Calibri"/>
      <family val="2"/>
      <scheme val="minor"/>
    </font>
    <font>
      <b/>
      <sz val="14"/>
      <color theme="1"/>
      <name val="Arial"/>
      <family val="2"/>
    </font>
    <font>
      <sz val="14"/>
      <color theme="1"/>
      <name val="Arial"/>
      <family val="2"/>
    </font>
    <font>
      <sz val="11"/>
      <color theme="1"/>
      <name val="Calibri"/>
      <family val="2"/>
      <scheme val="minor"/>
    </font>
    <font>
      <b/>
      <sz val="11"/>
      <color theme="1"/>
      <name val="Calibri"/>
      <family val="2"/>
      <scheme val="minor"/>
    </font>
    <font>
      <sz val="16"/>
      <color theme="1"/>
      <name val="Arial"/>
      <family val="2"/>
    </font>
    <font>
      <b/>
      <sz val="14"/>
      <color theme="0"/>
      <name val="Arial"/>
      <family val="2"/>
    </font>
    <font>
      <b/>
      <i/>
      <sz val="14"/>
      <color theme="0"/>
      <name val="Arial"/>
      <family val="2"/>
    </font>
    <font>
      <b/>
      <sz val="16"/>
      <color theme="0"/>
      <name val="Arial"/>
      <family val="2"/>
    </font>
    <font>
      <b/>
      <sz val="16"/>
      <color theme="1"/>
      <name val="Arial"/>
      <family val="2"/>
    </font>
    <font>
      <b/>
      <sz val="16"/>
      <color theme="1"/>
      <name val="Times New Roman"/>
      <family val="1"/>
    </font>
    <font>
      <sz val="16"/>
      <color theme="1"/>
      <name val="Times New Roman"/>
      <family val="1"/>
    </font>
    <font>
      <sz val="20"/>
      <color theme="1"/>
      <name val="Arial"/>
      <family val="2"/>
    </font>
    <font>
      <sz val="16"/>
      <color theme="1"/>
      <name val="Calibri"/>
      <family val="2"/>
      <scheme val="minor"/>
    </font>
    <font>
      <sz val="20"/>
      <color theme="1"/>
      <name val="Calibri"/>
      <family val="2"/>
      <scheme val="minor"/>
    </font>
    <font>
      <b/>
      <sz val="14"/>
      <color rgb="FF0070C0"/>
      <name val="Arial"/>
      <family val="2"/>
    </font>
    <font>
      <sz val="16"/>
      <color theme="9" tint="-0.249977111117893"/>
      <name val="Calibri"/>
      <family val="2"/>
      <scheme val="minor"/>
    </font>
    <font>
      <b/>
      <sz val="16"/>
      <color rgb="FF00B050"/>
      <name val="Arial"/>
      <family val="2"/>
    </font>
    <font>
      <sz val="20"/>
      <color rgb="FFFF0000"/>
      <name val="Arial"/>
      <family val="2"/>
    </font>
    <font>
      <sz val="20"/>
      <color rgb="FF00B050"/>
      <name val="Arial"/>
      <family val="2"/>
    </font>
    <font>
      <b/>
      <sz val="20"/>
      <color rgb="FF00B050"/>
      <name val="Arial"/>
      <family val="2"/>
    </font>
    <font>
      <b/>
      <sz val="14"/>
      <color rgb="FF00B050"/>
      <name val="Arial"/>
      <family val="2"/>
    </font>
    <font>
      <b/>
      <i/>
      <sz val="26"/>
      <color rgb="FFFF0000"/>
      <name val="Times New Roman"/>
      <family val="1"/>
    </font>
    <font>
      <b/>
      <sz val="20"/>
      <color theme="1"/>
      <name val="Arial"/>
      <family val="2"/>
    </font>
    <font>
      <sz val="16"/>
      <color theme="0"/>
      <name val="Arial"/>
      <family val="2"/>
    </font>
    <font>
      <b/>
      <sz val="14"/>
      <color theme="6" tint="0.79998168889431442"/>
      <name val="Arial"/>
      <family val="2"/>
    </font>
  </fonts>
  <fills count="9">
    <fill>
      <patternFill patternType="none"/>
    </fill>
    <fill>
      <patternFill patternType="gray125"/>
    </fill>
    <fill>
      <patternFill patternType="solid">
        <fgColor rgb="FF327247"/>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theme="6" tint="0.79998168889431442"/>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81">
    <xf numFmtId="0" fontId="0" fillId="0" borderId="0" xfId="0"/>
    <xf numFmtId="0" fontId="2" fillId="0" borderId="14" xfId="0" applyFont="1" applyBorder="1"/>
    <xf numFmtId="0" fontId="5" fillId="0" borderId="14" xfId="0" applyFont="1" applyBorder="1" applyAlignment="1">
      <alignment horizontal="center"/>
    </xf>
    <xf numFmtId="0" fontId="2" fillId="0" borderId="17" xfId="0" applyFont="1" applyBorder="1"/>
    <xf numFmtId="44" fontId="2" fillId="0" borderId="14" xfId="1" applyFont="1" applyBorder="1"/>
    <xf numFmtId="44" fontId="1" fillId="0" borderId="21" xfId="1" applyFont="1" applyBorder="1" applyAlignment="1">
      <alignment horizontal="center" vertical="center" wrapText="1"/>
    </xf>
    <xf numFmtId="44" fontId="1" fillId="0" borderId="19" xfId="1" applyFont="1" applyBorder="1"/>
    <xf numFmtId="44" fontId="1" fillId="0" borderId="20" xfId="1" applyFont="1" applyBorder="1"/>
    <xf numFmtId="0" fontId="5" fillId="0" borderId="17" xfId="0" applyFont="1" applyBorder="1" applyAlignment="1">
      <alignment horizontal="center"/>
    </xf>
    <xf numFmtId="0" fontId="4" fillId="2" borderId="18" xfId="0" applyFont="1" applyFill="1" applyBorder="1"/>
    <xf numFmtId="0" fontId="1" fillId="2" borderId="19" xfId="0" applyFont="1" applyFill="1" applyBorder="1"/>
    <xf numFmtId="0" fontId="6" fillId="2" borderId="1" xfId="0" applyFont="1" applyFill="1" applyBorder="1" applyAlignment="1">
      <alignment horizontal="center" vertical="center"/>
    </xf>
    <xf numFmtId="0" fontId="6" fillId="2" borderId="10" xfId="0" applyFont="1" applyFill="1" applyBorder="1" applyAlignment="1">
      <alignment horizontal="center" vertical="center"/>
    </xf>
    <xf numFmtId="0" fontId="5" fillId="0" borderId="4" xfId="0" applyFont="1" applyBorder="1" applyAlignment="1">
      <alignment vertical="center" wrapText="1"/>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10" fillId="0" borderId="12" xfId="0" applyFont="1" applyBorder="1" applyAlignment="1">
      <alignment vertical="center" wrapText="1"/>
    </xf>
    <xf numFmtId="17" fontId="11" fillId="0" borderId="9" xfId="0" applyNumberFormat="1" applyFont="1" applyBorder="1" applyAlignment="1">
      <alignment horizontal="center" vertical="center" wrapText="1"/>
    </xf>
    <xf numFmtId="0" fontId="11" fillId="0" borderId="9" xfId="0" applyFont="1" applyBorder="1" applyAlignment="1">
      <alignment horizontal="center" vertical="center" wrapText="1"/>
    </xf>
    <xf numFmtId="6" fontId="11" fillId="0" borderId="9" xfId="0" applyNumberFormat="1" applyFont="1" applyBorder="1" applyAlignment="1">
      <alignment horizontal="center" vertical="center" wrapText="1"/>
    </xf>
    <xf numFmtId="0" fontId="10" fillId="0" borderId="8" xfId="0" applyFont="1" applyBorder="1" applyAlignment="1">
      <alignment vertical="center" wrapText="1"/>
    </xf>
    <xf numFmtId="0" fontId="12" fillId="0" borderId="22" xfId="0" applyFont="1" applyBorder="1" applyAlignment="1">
      <alignment horizontal="center"/>
    </xf>
    <xf numFmtId="0" fontId="12" fillId="0" borderId="23" xfId="0" applyFont="1" applyBorder="1" applyAlignment="1">
      <alignment horizontal="center"/>
    </xf>
    <xf numFmtId="0" fontId="12" fillId="0" borderId="24" xfId="0" applyFont="1" applyBorder="1" applyAlignment="1">
      <alignment horizontal="center"/>
    </xf>
    <xf numFmtId="17" fontId="10" fillId="0" borderId="9" xfId="0" applyNumberFormat="1" applyFont="1" applyBorder="1" applyAlignment="1">
      <alignment horizontal="center" vertical="center" wrapText="1"/>
    </xf>
    <xf numFmtId="9" fontId="14" fillId="0" borderId="0" xfId="2" applyFont="1"/>
    <xf numFmtId="0" fontId="14" fillId="0" borderId="0" xfId="0" applyFont="1"/>
    <xf numFmtId="44" fontId="15" fillId="6" borderId="19" xfId="1" applyFont="1" applyFill="1" applyBorder="1"/>
    <xf numFmtId="0" fontId="6" fillId="7" borderId="28" xfId="0" applyFont="1" applyFill="1" applyBorder="1" applyAlignment="1">
      <alignment horizontal="center" vertical="center" wrapText="1"/>
    </xf>
    <xf numFmtId="0" fontId="0" fillId="7" borderId="0" xfId="0" applyFill="1"/>
    <xf numFmtId="0" fontId="9" fillId="0" borderId="14" xfId="0" applyFont="1" applyBorder="1" applyAlignment="1">
      <alignment horizontal="center"/>
    </xf>
    <xf numFmtId="44" fontId="21" fillId="0" borderId="19" xfId="1" applyFont="1" applyBorder="1"/>
    <xf numFmtId="0" fontId="22" fillId="0" borderId="5" xfId="0" applyFont="1" applyBorder="1" applyAlignment="1">
      <alignment vertical="center" wrapText="1"/>
    </xf>
    <xf numFmtId="6" fontId="10" fillId="8" borderId="9" xfId="0" applyNumberFormat="1" applyFont="1" applyFill="1" applyBorder="1" applyAlignment="1">
      <alignment horizontal="center" vertical="center" wrapText="1"/>
    </xf>
    <xf numFmtId="6" fontId="11" fillId="8" borderId="9" xfId="0" applyNumberFormat="1" applyFont="1" applyFill="1" applyBorder="1" applyAlignment="1">
      <alignment horizontal="center" vertical="center" wrapText="1"/>
    </xf>
    <xf numFmtId="44" fontId="2" fillId="8" borderId="14" xfId="1" applyFont="1" applyFill="1" applyBorder="1"/>
    <xf numFmtId="0" fontId="9" fillId="0" borderId="29" xfId="0" applyFont="1" applyBorder="1" applyAlignment="1">
      <alignment horizontal="center" vertical="center" wrapText="1"/>
    </xf>
    <xf numFmtId="0" fontId="9" fillId="0" borderId="21" xfId="0" applyFont="1" applyBorder="1" applyAlignment="1">
      <alignment horizontal="center" vertical="center" wrapText="1"/>
    </xf>
    <xf numFmtId="0" fontId="17" fillId="0" borderId="21" xfId="0" applyFont="1" applyBorder="1" applyAlignment="1">
      <alignment horizontal="center" wrapText="1"/>
    </xf>
    <xf numFmtId="0" fontId="9" fillId="0" borderId="7" xfId="0" applyFont="1" applyBorder="1" applyAlignment="1">
      <alignment horizontal="center" vertical="center"/>
    </xf>
    <xf numFmtId="0" fontId="2" fillId="0" borderId="30" xfId="0" applyFont="1" applyBorder="1"/>
    <xf numFmtId="44" fontId="2" fillId="0" borderId="30" xfId="1" applyFont="1" applyBorder="1"/>
    <xf numFmtId="44" fontId="2" fillId="8" borderId="30" xfId="1" applyFont="1" applyFill="1" applyBorder="1"/>
    <xf numFmtId="44" fontId="1" fillId="8" borderId="19" xfId="1" applyFont="1" applyFill="1" applyBorder="1"/>
    <xf numFmtId="44" fontId="1" fillId="8" borderId="20" xfId="1" applyFont="1" applyFill="1" applyBorder="1"/>
    <xf numFmtId="44" fontId="21" fillId="8" borderId="19" xfId="1" applyFont="1" applyFill="1" applyBorder="1"/>
    <xf numFmtId="0" fontId="17" fillId="8" borderId="21" xfId="0" applyFont="1" applyFill="1" applyBorder="1" applyAlignment="1">
      <alignment horizont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8" fillId="3" borderId="22" xfId="0" applyFont="1" applyFill="1" applyBorder="1" applyAlignment="1">
      <alignment horizontal="center"/>
    </xf>
    <xf numFmtId="0" fontId="18" fillId="3" borderId="23" xfId="0" applyFont="1" applyFill="1" applyBorder="1" applyAlignment="1">
      <alignment horizontal="center"/>
    </xf>
    <xf numFmtId="0" fontId="18" fillId="3" borderId="24" xfId="0" applyFont="1" applyFill="1" applyBorder="1" applyAlignment="1">
      <alignment horizontal="center"/>
    </xf>
    <xf numFmtId="0" fontId="23" fillId="0" borderId="25" xfId="0" applyFont="1" applyBorder="1" applyAlignment="1">
      <alignment horizontal="center"/>
    </xf>
    <xf numFmtId="0" fontId="23" fillId="0" borderId="0" xfId="0" applyFont="1" applyBorder="1" applyAlignment="1">
      <alignment horizontal="center"/>
    </xf>
    <xf numFmtId="0" fontId="23" fillId="0" borderId="13" xfId="0" applyFont="1" applyBorder="1" applyAlignment="1">
      <alignment horizontal="center"/>
    </xf>
    <xf numFmtId="0" fontId="19" fillId="0" borderId="26" xfId="0" applyFont="1" applyBorder="1" applyAlignment="1">
      <alignment horizontal="center"/>
    </xf>
    <xf numFmtId="0" fontId="19" fillId="0" borderId="27" xfId="0" applyFont="1" applyBorder="1" applyAlignment="1">
      <alignment horizontal="center"/>
    </xf>
    <xf numFmtId="0" fontId="19" fillId="0" borderId="6" xfId="0" applyFont="1" applyBorder="1" applyAlignment="1">
      <alignment horizontal="center"/>
    </xf>
    <xf numFmtId="0" fontId="12" fillId="0" borderId="25" xfId="0" applyFont="1" applyBorder="1" applyAlignment="1">
      <alignment horizontal="center"/>
    </xf>
    <xf numFmtId="0" fontId="12" fillId="0" borderId="0" xfId="0" applyFont="1" applyBorder="1" applyAlignment="1">
      <alignment horizontal="center"/>
    </xf>
    <xf numFmtId="0" fontId="12" fillId="0" borderId="13" xfId="0" applyFont="1" applyBorder="1" applyAlignment="1">
      <alignment horizontal="center"/>
    </xf>
    <xf numFmtId="0" fontId="19" fillId="4" borderId="26" xfId="0" applyFont="1" applyFill="1" applyBorder="1" applyAlignment="1">
      <alignment horizontal="center"/>
    </xf>
    <xf numFmtId="0" fontId="19" fillId="4" borderId="27" xfId="0" applyFont="1" applyFill="1" applyBorder="1" applyAlignment="1">
      <alignment horizontal="center"/>
    </xf>
    <xf numFmtId="0" fontId="19" fillId="4" borderId="6" xfId="0" applyFont="1" applyFill="1" applyBorder="1" applyAlignment="1">
      <alignment horizontal="center"/>
    </xf>
    <xf numFmtId="0" fontId="13" fillId="5" borderId="3" xfId="0" applyFont="1" applyFill="1" applyBorder="1" applyAlignment="1">
      <alignment horizontal="center" wrapText="1"/>
    </xf>
    <xf numFmtId="0" fontId="13" fillId="5" borderId="0" xfId="0" applyFont="1" applyFill="1" applyBorder="1" applyAlignment="1">
      <alignment horizontal="center" wrapText="1"/>
    </xf>
    <xf numFmtId="0" fontId="8" fillId="2" borderId="11" xfId="0" applyFont="1" applyFill="1" applyBorder="1" applyAlignment="1">
      <alignment horizontal="left" wrapText="1"/>
    </xf>
    <xf numFmtId="0" fontId="8" fillId="2" borderId="7" xfId="0" applyFont="1" applyFill="1" applyBorder="1" applyAlignment="1">
      <alignment horizontal="left"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6" fillId="2" borderId="4" xfId="0" applyFont="1" applyFill="1" applyBorder="1" applyAlignment="1">
      <alignment horizontal="center" wrapText="1"/>
    </xf>
    <xf numFmtId="0" fontId="6" fillId="2" borderId="5" xfId="0" applyFont="1" applyFill="1" applyBorder="1" applyAlignment="1">
      <alignment horizont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0" xfId="0" applyFont="1" applyFill="1" applyBorder="1" applyAlignment="1">
      <alignment horizontal="center" vertical="center" wrapText="1"/>
    </xf>
    <xf numFmtId="44" fontId="25" fillId="8" borderId="20" xfId="1" applyFont="1" applyFill="1" applyBorder="1"/>
  </cellXfs>
  <cellStyles count="3">
    <cellStyle name="Currency" xfId="1" builtinId="4"/>
    <cellStyle name="Normal" xfId="0" builtinId="0"/>
    <cellStyle name="Percent" xfId="2" builtinId="5"/>
  </cellStyles>
  <dxfs count="10">
    <dxf>
      <font>
        <b/>
        <i val="0"/>
        <color rgb="FF00B050"/>
      </font>
    </dxf>
    <dxf>
      <font>
        <b/>
        <i val="0"/>
        <color rgb="FF00B050"/>
      </font>
    </dxf>
    <dxf>
      <font>
        <b/>
        <i val="0"/>
        <color theme="9" tint="-0.24994659260841701"/>
      </font>
    </dxf>
    <dxf>
      <fill>
        <patternFill>
          <bgColor theme="6" tint="0.59996337778862885"/>
        </patternFill>
      </fill>
    </dxf>
    <dxf>
      <fill>
        <patternFill>
          <bgColor theme="6" tint="0.59996337778862885"/>
        </patternFill>
      </fill>
    </dxf>
    <dxf>
      <font>
        <b/>
        <i val="0"/>
        <color theme="9" tint="-0.24994659260841701"/>
      </font>
    </dxf>
    <dxf>
      <font>
        <b/>
        <i val="0"/>
        <color rgb="FF00B050"/>
      </font>
    </dxf>
    <dxf>
      <font>
        <b/>
        <i val="0"/>
        <color rgb="FF00B050"/>
      </font>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3272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topLeftCell="A31" zoomScale="60" zoomScaleNormal="60" workbookViewId="0">
      <selection activeCell="J52" sqref="J52"/>
    </sheetView>
  </sheetViews>
  <sheetFormatPr defaultColWidth="63" defaultRowHeight="34.5" customHeight="1" x14ac:dyDescent="0.3"/>
  <cols>
    <col min="2" max="2" width="27.33203125" customWidth="1"/>
    <col min="3" max="3" width="35.109375" customWidth="1"/>
    <col min="4" max="8" width="39" customWidth="1"/>
    <col min="9" max="9" width="17.77734375" customWidth="1"/>
  </cols>
  <sheetData>
    <row r="1" spans="1:8" ht="46.5" customHeight="1" thickBot="1" x14ac:dyDescent="0.45">
      <c r="A1" s="66" t="s">
        <v>13</v>
      </c>
      <c r="B1" s="67"/>
      <c r="C1" s="67"/>
      <c r="D1" s="67"/>
      <c r="E1" s="67"/>
      <c r="F1" s="67"/>
      <c r="G1" s="67"/>
      <c r="H1" s="67"/>
    </row>
    <row r="2" spans="1:8" ht="34.5" customHeight="1" x14ac:dyDescent="0.3">
      <c r="A2" s="72" t="s">
        <v>9</v>
      </c>
      <c r="B2" s="73"/>
      <c r="C2" s="73"/>
      <c r="D2" s="73"/>
      <c r="E2" s="73"/>
      <c r="F2" s="73"/>
      <c r="G2" s="73"/>
      <c r="H2" s="73"/>
    </row>
    <row r="3" spans="1:8" ht="34.5" customHeight="1" x14ac:dyDescent="0.3">
      <c r="A3" s="78" t="s">
        <v>12</v>
      </c>
      <c r="B3" s="79"/>
      <c r="C3" s="79"/>
      <c r="D3" s="79"/>
      <c r="E3" s="79"/>
      <c r="F3" s="79"/>
      <c r="G3" s="79"/>
      <c r="H3" s="79"/>
    </row>
    <row r="4" spans="1:8" ht="34.5" customHeight="1" x14ac:dyDescent="0.3">
      <c r="A4" s="78"/>
      <c r="B4" s="79"/>
      <c r="C4" s="79"/>
      <c r="D4" s="79"/>
      <c r="E4" s="79"/>
      <c r="F4" s="79"/>
      <c r="G4" s="79"/>
      <c r="H4" s="79"/>
    </row>
    <row r="5" spans="1:8" ht="34.5" customHeight="1" thickBot="1" x14ac:dyDescent="0.35">
      <c r="A5" s="78"/>
      <c r="B5" s="79"/>
      <c r="C5" s="79"/>
      <c r="D5" s="79"/>
      <c r="E5" s="79"/>
      <c r="F5" s="79"/>
      <c r="G5" s="79"/>
      <c r="H5" s="79"/>
    </row>
    <row r="6" spans="1:8" ht="34.5" customHeight="1" x14ac:dyDescent="0.3">
      <c r="A6" s="13" t="s">
        <v>16</v>
      </c>
      <c r="B6" s="68" t="s">
        <v>11</v>
      </c>
      <c r="C6" s="68" t="s">
        <v>1</v>
      </c>
      <c r="D6" s="68" t="s">
        <v>2</v>
      </c>
      <c r="E6" s="68" t="s">
        <v>8</v>
      </c>
      <c r="F6" s="68" t="s">
        <v>3</v>
      </c>
      <c r="G6" s="14" t="s">
        <v>4</v>
      </c>
      <c r="H6" s="70" t="s">
        <v>6</v>
      </c>
    </row>
    <row r="7" spans="1:8" ht="34.5" customHeight="1" thickBot="1" x14ac:dyDescent="0.35">
      <c r="A7" s="32" t="s">
        <v>0</v>
      </c>
      <c r="B7" s="69"/>
      <c r="C7" s="69"/>
      <c r="D7" s="69"/>
      <c r="E7" s="69"/>
      <c r="F7" s="69"/>
      <c r="G7" s="15" t="s">
        <v>5</v>
      </c>
      <c r="H7" s="71"/>
    </row>
    <row r="8" spans="1:8" ht="48.6" customHeight="1" thickBot="1" x14ac:dyDescent="0.45">
      <c r="A8" s="16"/>
      <c r="B8" s="36" t="s">
        <v>38</v>
      </c>
      <c r="C8" s="37" t="s">
        <v>38</v>
      </c>
      <c r="D8" s="37" t="s">
        <v>38</v>
      </c>
      <c r="E8" s="37" t="s">
        <v>38</v>
      </c>
      <c r="F8" s="38" t="s">
        <v>40</v>
      </c>
      <c r="G8" s="39" t="s">
        <v>39</v>
      </c>
      <c r="H8" s="38" t="s">
        <v>40</v>
      </c>
    </row>
    <row r="9" spans="1:8" ht="57" customHeight="1" x14ac:dyDescent="0.3">
      <c r="A9" s="20" t="s">
        <v>19</v>
      </c>
      <c r="B9" s="17">
        <v>45047</v>
      </c>
      <c r="C9" s="18" t="s">
        <v>21</v>
      </c>
      <c r="D9" s="18">
        <v>10</v>
      </c>
      <c r="E9" s="19">
        <v>1200</v>
      </c>
      <c r="F9" s="33">
        <f>D9*E9</f>
        <v>12000</v>
      </c>
      <c r="G9" s="19">
        <v>9500</v>
      </c>
      <c r="H9" s="34">
        <f>F9-G9</f>
        <v>2500</v>
      </c>
    </row>
    <row r="10" spans="1:8" ht="49.8" customHeight="1" x14ac:dyDescent="0.3">
      <c r="A10" s="20" t="s">
        <v>20</v>
      </c>
      <c r="B10" s="17">
        <v>45261</v>
      </c>
      <c r="C10" s="18" t="s">
        <v>21</v>
      </c>
      <c r="D10" s="18">
        <v>10</v>
      </c>
      <c r="E10" s="19">
        <v>1000</v>
      </c>
      <c r="F10" s="33">
        <f t="shared" ref="F10:F22" si="0">D10*E10</f>
        <v>10000</v>
      </c>
      <c r="G10" s="19">
        <v>10000</v>
      </c>
      <c r="H10" s="34">
        <f t="shared" ref="H10:H22" si="1">F10-G10</f>
        <v>0</v>
      </c>
    </row>
    <row r="11" spans="1:8" ht="41.4" customHeight="1" x14ac:dyDescent="0.3">
      <c r="A11" s="20" t="s">
        <v>24</v>
      </c>
      <c r="B11" s="24">
        <v>45200</v>
      </c>
      <c r="C11" s="18" t="s">
        <v>22</v>
      </c>
      <c r="D11" s="18">
        <v>1</v>
      </c>
      <c r="E11" s="19">
        <v>15000</v>
      </c>
      <c r="F11" s="33">
        <f t="shared" si="0"/>
        <v>15000</v>
      </c>
      <c r="G11" s="19">
        <v>7500</v>
      </c>
      <c r="H11" s="34">
        <f t="shared" si="1"/>
        <v>7500</v>
      </c>
    </row>
    <row r="12" spans="1:8" ht="34.5" customHeight="1" x14ac:dyDescent="0.3">
      <c r="A12" s="20" t="s">
        <v>23</v>
      </c>
      <c r="B12" s="17">
        <v>45200</v>
      </c>
      <c r="C12" s="18" t="s">
        <v>21</v>
      </c>
      <c r="D12" s="18">
        <v>3</v>
      </c>
      <c r="E12" s="19">
        <v>3500</v>
      </c>
      <c r="F12" s="33">
        <f t="shared" si="0"/>
        <v>10500</v>
      </c>
      <c r="G12" s="19">
        <v>5000</v>
      </c>
      <c r="H12" s="34">
        <f t="shared" si="1"/>
        <v>5500</v>
      </c>
    </row>
    <row r="13" spans="1:8" ht="34.5" customHeight="1" x14ac:dyDescent="0.3">
      <c r="A13" s="20" t="s">
        <v>25</v>
      </c>
      <c r="B13" s="24">
        <v>45200</v>
      </c>
      <c r="C13" s="18" t="s">
        <v>26</v>
      </c>
      <c r="D13" s="18">
        <v>50</v>
      </c>
      <c r="E13" s="19">
        <v>40</v>
      </c>
      <c r="F13" s="33">
        <f t="shared" si="0"/>
        <v>2000</v>
      </c>
      <c r="G13" s="19">
        <v>0</v>
      </c>
      <c r="H13" s="34">
        <f t="shared" si="1"/>
        <v>2000</v>
      </c>
    </row>
    <row r="14" spans="1:8" ht="34.5" customHeight="1" x14ac:dyDescent="0.3">
      <c r="A14" s="20" t="s">
        <v>27</v>
      </c>
      <c r="B14" s="17">
        <v>45323</v>
      </c>
      <c r="C14" s="18" t="s">
        <v>26</v>
      </c>
      <c r="D14" s="18">
        <v>60</v>
      </c>
      <c r="E14" s="19">
        <v>50</v>
      </c>
      <c r="F14" s="33">
        <f t="shared" si="0"/>
        <v>3000</v>
      </c>
      <c r="G14" s="19">
        <v>0</v>
      </c>
      <c r="H14" s="34">
        <f t="shared" si="1"/>
        <v>3000</v>
      </c>
    </row>
    <row r="15" spans="1:8" ht="34.5" customHeight="1" x14ac:dyDescent="0.3">
      <c r="A15" s="20" t="s">
        <v>30</v>
      </c>
      <c r="B15" s="17" t="s">
        <v>33</v>
      </c>
      <c r="C15" s="18" t="s">
        <v>26</v>
      </c>
      <c r="D15" s="18">
        <v>28</v>
      </c>
      <c r="E15" s="19">
        <v>50</v>
      </c>
      <c r="F15" s="33">
        <f t="shared" si="0"/>
        <v>1400</v>
      </c>
      <c r="G15" s="19">
        <v>0</v>
      </c>
      <c r="H15" s="34">
        <f t="shared" si="1"/>
        <v>1400</v>
      </c>
    </row>
    <row r="16" spans="1:8" ht="42.6" customHeight="1" x14ac:dyDescent="0.3">
      <c r="A16" s="20" t="s">
        <v>35</v>
      </c>
      <c r="B16" s="24">
        <v>45689</v>
      </c>
      <c r="C16" s="18" t="s">
        <v>26</v>
      </c>
      <c r="D16" s="18">
        <v>170</v>
      </c>
      <c r="E16" s="19">
        <v>40</v>
      </c>
      <c r="F16" s="33">
        <f t="shared" si="0"/>
        <v>6800</v>
      </c>
      <c r="G16" s="19">
        <v>0</v>
      </c>
      <c r="H16" s="34">
        <f t="shared" si="1"/>
        <v>6800</v>
      </c>
    </row>
    <row r="17" spans="1:10" ht="42.6" customHeight="1" x14ac:dyDescent="0.3">
      <c r="A17" s="20" t="s">
        <v>36</v>
      </c>
      <c r="B17" s="24">
        <v>45689</v>
      </c>
      <c r="C17" s="18" t="s">
        <v>26</v>
      </c>
      <c r="D17" s="18">
        <f>14*3</f>
        <v>42</v>
      </c>
      <c r="E17" s="19">
        <v>40</v>
      </c>
      <c r="F17" s="33">
        <f t="shared" si="0"/>
        <v>1680</v>
      </c>
      <c r="G17" s="19">
        <v>0</v>
      </c>
      <c r="H17" s="34">
        <f t="shared" si="1"/>
        <v>1680</v>
      </c>
    </row>
    <row r="18" spans="1:10" ht="34.5" customHeight="1" x14ac:dyDescent="0.3">
      <c r="A18" s="20" t="s">
        <v>34</v>
      </c>
      <c r="B18" s="24">
        <v>45689</v>
      </c>
      <c r="C18" s="18" t="s">
        <v>26</v>
      </c>
      <c r="D18" s="18">
        <v>40</v>
      </c>
      <c r="E18" s="19">
        <v>40</v>
      </c>
      <c r="F18" s="33">
        <f t="shared" si="0"/>
        <v>1600</v>
      </c>
      <c r="G18" s="19">
        <v>0</v>
      </c>
      <c r="H18" s="34">
        <f t="shared" si="1"/>
        <v>1600</v>
      </c>
    </row>
    <row r="19" spans="1:10" ht="34.5" customHeight="1" x14ac:dyDescent="0.3">
      <c r="A19" s="20" t="s">
        <v>29</v>
      </c>
      <c r="B19" s="18" t="s">
        <v>31</v>
      </c>
      <c r="C19" s="18" t="s">
        <v>32</v>
      </c>
      <c r="D19" s="18">
        <v>2</v>
      </c>
      <c r="E19" s="19">
        <v>120</v>
      </c>
      <c r="F19" s="33">
        <f t="shared" si="0"/>
        <v>240</v>
      </c>
      <c r="G19" s="19">
        <v>0</v>
      </c>
      <c r="H19" s="34">
        <f t="shared" si="1"/>
        <v>240</v>
      </c>
    </row>
    <row r="20" spans="1:10" ht="34.5" customHeight="1" x14ac:dyDescent="0.3">
      <c r="A20" s="20"/>
      <c r="B20" s="18"/>
      <c r="C20" s="18"/>
      <c r="D20" s="18"/>
      <c r="E20" s="19"/>
      <c r="F20" s="33">
        <f t="shared" si="0"/>
        <v>0</v>
      </c>
      <c r="G20" s="19"/>
      <c r="H20" s="34">
        <f t="shared" si="1"/>
        <v>0</v>
      </c>
    </row>
    <row r="21" spans="1:10" ht="34.5" customHeight="1" x14ac:dyDescent="0.3">
      <c r="A21" s="20"/>
      <c r="B21" s="18"/>
      <c r="C21" s="18"/>
      <c r="D21" s="18"/>
      <c r="E21" s="19"/>
      <c r="F21" s="33">
        <f t="shared" si="0"/>
        <v>0</v>
      </c>
      <c r="G21" s="19"/>
      <c r="H21" s="34">
        <f t="shared" si="1"/>
        <v>0</v>
      </c>
    </row>
    <row r="22" spans="1:10" ht="34.5" customHeight="1" thickBot="1" x14ac:dyDescent="0.35">
      <c r="A22" s="20"/>
      <c r="B22" s="18"/>
      <c r="C22" s="18"/>
      <c r="D22" s="18"/>
      <c r="E22" s="19"/>
      <c r="F22" s="33">
        <f t="shared" si="0"/>
        <v>0</v>
      </c>
      <c r="G22" s="19"/>
      <c r="H22" s="34">
        <f t="shared" si="1"/>
        <v>0</v>
      </c>
    </row>
    <row r="23" spans="1:10" ht="34.5" customHeight="1" thickBot="1" x14ac:dyDescent="0.55000000000000004">
      <c r="A23" s="58" t="s">
        <v>18</v>
      </c>
      <c r="B23" s="59"/>
      <c r="C23" s="59"/>
      <c r="D23" s="59"/>
      <c r="E23" s="60"/>
      <c r="F23" s="6">
        <f>SUM(F8:F22)</f>
        <v>64220</v>
      </c>
      <c r="G23" s="6">
        <f t="shared" ref="G23:H23" si="2">SUM(G8:G22)</f>
        <v>32000</v>
      </c>
      <c r="H23" s="6">
        <f t="shared" si="2"/>
        <v>32220</v>
      </c>
      <c r="I23" s="25">
        <f>H23/(H23+G23)</f>
        <v>0.5017128620367487</v>
      </c>
      <c r="J23" s="26" t="s">
        <v>28</v>
      </c>
    </row>
    <row r="24" spans="1:10" ht="34.5" customHeight="1" thickBot="1" x14ac:dyDescent="0.45">
      <c r="A24" s="61" t="s">
        <v>37</v>
      </c>
      <c r="B24" s="62"/>
      <c r="C24" s="62"/>
      <c r="D24" s="62"/>
      <c r="E24" s="63"/>
      <c r="F24" s="27"/>
      <c r="G24" s="31">
        <f>G23*0.2</f>
        <v>6400</v>
      </c>
      <c r="H24" s="7">
        <v>0</v>
      </c>
    </row>
    <row r="25" spans="1:10" ht="34.5" customHeight="1" thickBot="1" x14ac:dyDescent="0.35">
      <c r="A25" s="9"/>
      <c r="B25" s="10"/>
      <c r="C25" s="10"/>
      <c r="D25" s="10"/>
      <c r="E25" s="5" t="s">
        <v>7</v>
      </c>
      <c r="F25" s="6">
        <f>F23</f>
        <v>64220</v>
      </c>
      <c r="G25" s="6">
        <f>G24+G23</f>
        <v>38400</v>
      </c>
      <c r="H25" s="7">
        <f>H23</f>
        <v>32220</v>
      </c>
    </row>
    <row r="26" spans="1:10" ht="34.5" customHeight="1" thickBot="1" x14ac:dyDescent="0.35"/>
    <row r="27" spans="1:10" ht="34.5" customHeight="1" x14ac:dyDescent="0.3">
      <c r="A27" s="76" t="s">
        <v>14</v>
      </c>
      <c r="B27" s="47" t="s">
        <v>11</v>
      </c>
      <c r="C27" s="47" t="s">
        <v>1</v>
      </c>
      <c r="D27" s="47" t="s">
        <v>2</v>
      </c>
      <c r="E27" s="47" t="s">
        <v>8</v>
      </c>
      <c r="F27" s="47" t="s">
        <v>3</v>
      </c>
      <c r="G27" s="11" t="s">
        <v>4</v>
      </c>
      <c r="H27" s="74" t="s">
        <v>15</v>
      </c>
    </row>
    <row r="28" spans="1:10" ht="34.5" customHeight="1" thickBot="1" x14ac:dyDescent="0.35">
      <c r="A28" s="77"/>
      <c r="B28" s="48"/>
      <c r="C28" s="48"/>
      <c r="D28" s="48"/>
      <c r="E28" s="48"/>
      <c r="F28" s="48"/>
      <c r="G28" s="12" t="s">
        <v>5</v>
      </c>
      <c r="H28" s="75"/>
    </row>
    <row r="29" spans="1:10" s="29" customFormat="1" ht="45.6" customHeight="1" thickBot="1" x14ac:dyDescent="0.45">
      <c r="A29" s="28"/>
      <c r="B29" s="36" t="s">
        <v>38</v>
      </c>
      <c r="C29" s="37" t="s">
        <v>38</v>
      </c>
      <c r="D29" s="37" t="s">
        <v>38</v>
      </c>
      <c r="E29" s="37" t="s">
        <v>38</v>
      </c>
      <c r="F29" s="46" t="s">
        <v>40</v>
      </c>
      <c r="G29" s="39" t="s">
        <v>39</v>
      </c>
      <c r="H29" s="46" t="s">
        <v>40</v>
      </c>
    </row>
    <row r="30" spans="1:10" ht="34.5" customHeight="1" x14ac:dyDescent="0.4">
      <c r="A30" s="30"/>
      <c r="B30" s="40"/>
      <c r="C30" s="40"/>
      <c r="D30" s="40"/>
      <c r="E30" s="41"/>
      <c r="F30" s="42">
        <f>D30*E30</f>
        <v>0</v>
      </c>
      <c r="G30" s="41"/>
      <c r="H30" s="42">
        <f>F30-G30</f>
        <v>0</v>
      </c>
    </row>
    <row r="31" spans="1:10" ht="34.5" customHeight="1" x14ac:dyDescent="0.4">
      <c r="A31" s="30"/>
      <c r="B31" s="1"/>
      <c r="C31" s="1"/>
      <c r="D31" s="1"/>
      <c r="E31" s="4"/>
      <c r="F31" s="35">
        <f t="shared" ref="F31:F54" si="3">D31*E31</f>
        <v>0</v>
      </c>
      <c r="G31" s="4"/>
      <c r="H31" s="35">
        <f t="shared" ref="H31:H53" si="4">F31-G31</f>
        <v>0</v>
      </c>
    </row>
    <row r="32" spans="1:10" ht="34.5" customHeight="1" x14ac:dyDescent="0.4">
      <c r="A32" s="30"/>
      <c r="B32" s="1"/>
      <c r="C32" s="1"/>
      <c r="D32" s="1"/>
      <c r="E32" s="4"/>
      <c r="F32" s="35">
        <f t="shared" si="3"/>
        <v>0</v>
      </c>
      <c r="G32" s="4"/>
      <c r="H32" s="35">
        <f t="shared" si="4"/>
        <v>0</v>
      </c>
    </row>
    <row r="33" spans="1:8" ht="34.5" customHeight="1" x14ac:dyDescent="0.4">
      <c r="A33" s="30"/>
      <c r="B33" s="1"/>
      <c r="C33" s="1"/>
      <c r="D33" s="1"/>
      <c r="E33" s="4"/>
      <c r="F33" s="35"/>
      <c r="G33" s="4"/>
      <c r="H33" s="35"/>
    </row>
    <row r="34" spans="1:8" ht="34.5" customHeight="1" x14ac:dyDescent="0.4">
      <c r="A34" s="30"/>
      <c r="B34" s="1"/>
      <c r="C34" s="1"/>
      <c r="D34" s="1"/>
      <c r="E34" s="4"/>
      <c r="F34" s="35">
        <f t="shared" si="3"/>
        <v>0</v>
      </c>
      <c r="G34" s="4"/>
      <c r="H34" s="35">
        <f t="shared" si="4"/>
        <v>0</v>
      </c>
    </row>
    <row r="35" spans="1:8" ht="34.5" customHeight="1" x14ac:dyDescent="0.4">
      <c r="A35" s="30"/>
      <c r="B35" s="1"/>
      <c r="C35" s="1"/>
      <c r="D35" s="1"/>
      <c r="E35" s="4"/>
      <c r="F35" s="35">
        <f t="shared" si="3"/>
        <v>0</v>
      </c>
      <c r="G35" s="4"/>
      <c r="H35" s="35">
        <f t="shared" si="4"/>
        <v>0</v>
      </c>
    </row>
    <row r="36" spans="1:8" ht="34.5" customHeight="1" x14ac:dyDescent="0.4">
      <c r="A36" s="30"/>
      <c r="B36" s="1"/>
      <c r="C36" s="1"/>
      <c r="D36" s="1"/>
      <c r="E36" s="4"/>
      <c r="F36" s="35">
        <f t="shared" si="3"/>
        <v>0</v>
      </c>
      <c r="G36" s="4"/>
      <c r="H36" s="35">
        <f t="shared" si="4"/>
        <v>0</v>
      </c>
    </row>
    <row r="37" spans="1:8" ht="34.5" customHeight="1" x14ac:dyDescent="0.4">
      <c r="A37" s="30"/>
      <c r="B37" s="1"/>
      <c r="C37" s="1"/>
      <c r="D37" s="1"/>
      <c r="E37" s="4"/>
      <c r="F37" s="35"/>
      <c r="G37" s="4"/>
      <c r="H37" s="35"/>
    </row>
    <row r="38" spans="1:8" ht="34.5" customHeight="1" x14ac:dyDescent="0.4">
      <c r="A38" s="30"/>
      <c r="B38" s="1"/>
      <c r="C38" s="1"/>
      <c r="D38" s="1"/>
      <c r="E38" s="4"/>
      <c r="F38" s="35">
        <f t="shared" si="3"/>
        <v>0</v>
      </c>
      <c r="G38" s="4"/>
      <c r="H38" s="35">
        <f t="shared" si="4"/>
        <v>0</v>
      </c>
    </row>
    <row r="39" spans="1:8" ht="34.5" customHeight="1" x14ac:dyDescent="0.4">
      <c r="A39" s="30"/>
      <c r="B39" s="1"/>
      <c r="C39" s="1"/>
      <c r="D39" s="1"/>
      <c r="E39" s="4"/>
      <c r="F39" s="35">
        <f t="shared" si="3"/>
        <v>0</v>
      </c>
      <c r="G39" s="4"/>
      <c r="H39" s="35">
        <f t="shared" si="4"/>
        <v>0</v>
      </c>
    </row>
    <row r="40" spans="1:8" ht="34.5" customHeight="1" x14ac:dyDescent="0.4">
      <c r="A40" s="30"/>
      <c r="B40" s="1"/>
      <c r="C40" s="1"/>
      <c r="D40" s="1"/>
      <c r="E40" s="4"/>
      <c r="F40" s="35">
        <f t="shared" si="3"/>
        <v>0</v>
      </c>
      <c r="G40" s="4"/>
      <c r="H40" s="35">
        <f t="shared" si="4"/>
        <v>0</v>
      </c>
    </row>
    <row r="41" spans="1:8" ht="34.5" customHeight="1" x14ac:dyDescent="0.4">
      <c r="A41" s="30"/>
      <c r="B41" s="1"/>
      <c r="C41" s="1"/>
      <c r="D41" s="1"/>
      <c r="E41" s="4"/>
      <c r="F41" s="35">
        <f t="shared" si="3"/>
        <v>0</v>
      </c>
      <c r="G41" s="4"/>
      <c r="H41" s="35">
        <f t="shared" si="4"/>
        <v>0</v>
      </c>
    </row>
    <row r="42" spans="1:8" ht="34.5" customHeight="1" x14ac:dyDescent="0.4">
      <c r="A42" s="30"/>
      <c r="B42" s="1"/>
      <c r="C42" s="1"/>
      <c r="D42" s="1"/>
      <c r="E42" s="4"/>
      <c r="F42" s="35">
        <f t="shared" si="3"/>
        <v>0</v>
      </c>
      <c r="G42" s="4"/>
      <c r="H42" s="35">
        <f t="shared" si="4"/>
        <v>0</v>
      </c>
    </row>
    <row r="43" spans="1:8" ht="34.5" customHeight="1" x14ac:dyDescent="0.4">
      <c r="A43" s="30"/>
      <c r="B43" s="1"/>
      <c r="C43" s="1"/>
      <c r="D43" s="1"/>
      <c r="E43" s="4"/>
      <c r="F43" s="35">
        <f t="shared" si="3"/>
        <v>0</v>
      </c>
      <c r="G43" s="4"/>
      <c r="H43" s="35">
        <f t="shared" si="4"/>
        <v>0</v>
      </c>
    </row>
    <row r="44" spans="1:8" ht="34.5" customHeight="1" x14ac:dyDescent="0.4">
      <c r="A44" s="30"/>
      <c r="B44" s="1"/>
      <c r="C44" s="1"/>
      <c r="D44" s="1"/>
      <c r="E44" s="4"/>
      <c r="F44" s="35">
        <f t="shared" si="3"/>
        <v>0</v>
      </c>
      <c r="G44" s="4"/>
      <c r="H44" s="35">
        <f t="shared" si="4"/>
        <v>0</v>
      </c>
    </row>
    <row r="45" spans="1:8" ht="34.5" customHeight="1" x14ac:dyDescent="0.4">
      <c r="A45" s="30"/>
      <c r="B45" s="1"/>
      <c r="C45" s="1"/>
      <c r="D45" s="1"/>
      <c r="E45" s="4"/>
      <c r="F45" s="35"/>
      <c r="G45" s="4"/>
      <c r="H45" s="35"/>
    </row>
    <row r="46" spans="1:8" ht="34.5" customHeight="1" x14ac:dyDescent="0.4">
      <c r="A46" s="30"/>
      <c r="B46" s="1"/>
      <c r="C46" s="1"/>
      <c r="D46" s="1"/>
      <c r="E46" s="4"/>
      <c r="F46" s="35">
        <f t="shared" si="3"/>
        <v>0</v>
      </c>
      <c r="G46" s="4"/>
      <c r="H46" s="35">
        <f t="shared" si="4"/>
        <v>0</v>
      </c>
    </row>
    <row r="47" spans="1:8" ht="34.5" customHeight="1" x14ac:dyDescent="0.4">
      <c r="A47" s="30"/>
      <c r="B47" s="1"/>
      <c r="C47" s="1"/>
      <c r="D47" s="1"/>
      <c r="E47" s="4"/>
      <c r="F47" s="35">
        <f t="shared" si="3"/>
        <v>0</v>
      </c>
      <c r="G47" s="4"/>
      <c r="H47" s="35">
        <f t="shared" si="4"/>
        <v>0</v>
      </c>
    </row>
    <row r="48" spans="1:8" ht="34.5" customHeight="1" x14ac:dyDescent="0.4">
      <c r="A48" s="30"/>
      <c r="B48" s="1"/>
      <c r="C48" s="1"/>
      <c r="D48" s="1"/>
      <c r="E48" s="4"/>
      <c r="F48" s="35">
        <f t="shared" si="3"/>
        <v>0</v>
      </c>
      <c r="G48" s="4"/>
      <c r="H48" s="35">
        <f t="shared" si="4"/>
        <v>0</v>
      </c>
    </row>
    <row r="49" spans="1:10" ht="34.5" customHeight="1" x14ac:dyDescent="0.35">
      <c r="A49" s="2" t="s">
        <v>30</v>
      </c>
      <c r="B49" s="1"/>
      <c r="C49" s="1"/>
      <c r="D49" s="1"/>
      <c r="E49" s="4"/>
      <c r="F49" s="35">
        <f t="shared" si="3"/>
        <v>0</v>
      </c>
      <c r="G49" s="4"/>
      <c r="H49" s="35">
        <f t="shared" si="4"/>
        <v>0</v>
      </c>
    </row>
    <row r="50" spans="1:10" ht="34.5" customHeight="1" x14ac:dyDescent="0.35">
      <c r="A50" s="2" t="s">
        <v>10</v>
      </c>
      <c r="B50" s="1"/>
      <c r="C50" s="1"/>
      <c r="D50" s="1"/>
      <c r="E50" s="4"/>
      <c r="F50" s="35">
        <f t="shared" si="3"/>
        <v>0</v>
      </c>
      <c r="G50" s="4"/>
      <c r="H50" s="35">
        <f t="shared" si="4"/>
        <v>0</v>
      </c>
    </row>
    <row r="51" spans="1:10" ht="34.5" customHeight="1" x14ac:dyDescent="0.35">
      <c r="A51" s="2" t="s">
        <v>29</v>
      </c>
      <c r="B51" s="1"/>
      <c r="C51" s="1"/>
      <c r="D51" s="1"/>
      <c r="E51" s="4"/>
      <c r="F51" s="35"/>
      <c r="G51" s="4"/>
      <c r="H51" s="35"/>
    </row>
    <row r="52" spans="1:10" ht="34.5" customHeight="1" x14ac:dyDescent="0.35">
      <c r="A52" s="8"/>
      <c r="B52" s="3"/>
      <c r="C52" s="3"/>
      <c r="D52" s="3"/>
      <c r="E52" s="4"/>
      <c r="F52" s="35"/>
      <c r="G52" s="4"/>
      <c r="H52" s="35"/>
    </row>
    <row r="53" spans="1:10" ht="34.5" customHeight="1" thickBot="1" x14ac:dyDescent="0.45">
      <c r="A53" s="49" t="s">
        <v>17</v>
      </c>
      <c r="B53" s="50"/>
      <c r="C53" s="51"/>
      <c r="D53" s="3"/>
      <c r="E53" s="4"/>
      <c r="F53" s="35">
        <f t="shared" si="3"/>
        <v>0</v>
      </c>
      <c r="G53" s="4"/>
      <c r="H53" s="35">
        <f t="shared" si="4"/>
        <v>0</v>
      </c>
    </row>
    <row r="54" spans="1:10" ht="34.5" customHeight="1" thickBot="1" x14ac:dyDescent="0.45">
      <c r="A54" s="21"/>
      <c r="B54" s="22"/>
      <c r="C54" s="23"/>
      <c r="D54" s="3"/>
      <c r="E54" s="4"/>
      <c r="F54" s="35">
        <f t="shared" si="3"/>
        <v>0</v>
      </c>
      <c r="G54" s="4"/>
      <c r="H54" s="35">
        <f t="shared" ref="H54" si="5">F54-G54</f>
        <v>0</v>
      </c>
    </row>
    <row r="55" spans="1:10" ht="34.5" customHeight="1" thickBot="1" x14ac:dyDescent="0.55000000000000004">
      <c r="A55" s="52" t="s">
        <v>41</v>
      </c>
      <c r="B55" s="53"/>
      <c r="C55" s="53"/>
      <c r="D55" s="53"/>
      <c r="E55" s="54"/>
      <c r="F55" s="43">
        <f t="shared" ref="F55:H55" si="6">SUM(F27:F54)</f>
        <v>0</v>
      </c>
      <c r="G55" s="44">
        <f t="shared" si="6"/>
        <v>0</v>
      </c>
      <c r="H55" s="44">
        <f t="shared" si="6"/>
        <v>0</v>
      </c>
      <c r="I55" s="25" t="e">
        <f>H55/H56</f>
        <v>#DIV/0!</v>
      </c>
      <c r="J55" s="26" t="s">
        <v>28</v>
      </c>
    </row>
    <row r="56" spans="1:10" ht="34.5" customHeight="1" thickBot="1" x14ac:dyDescent="0.45">
      <c r="A56" s="55" t="s">
        <v>43</v>
      </c>
      <c r="B56" s="56"/>
      <c r="C56" s="56"/>
      <c r="D56" s="56"/>
      <c r="E56" s="57"/>
      <c r="F56" s="27"/>
      <c r="G56" s="45">
        <f>G55*0.2</f>
        <v>0</v>
      </c>
      <c r="H56" s="80">
        <f>G57+H55</f>
        <v>0</v>
      </c>
      <c r="I56" s="64" t="s">
        <v>42</v>
      </c>
      <c r="J56" s="65"/>
    </row>
    <row r="57" spans="1:10" ht="34.5" customHeight="1" thickBot="1" x14ac:dyDescent="0.35">
      <c r="A57" s="9"/>
      <c r="B57" s="10"/>
      <c r="C57" s="10"/>
      <c r="D57" s="10"/>
      <c r="E57" s="5" t="s">
        <v>7</v>
      </c>
      <c r="F57" s="43">
        <f>SUM(F30:F56)</f>
        <v>0</v>
      </c>
      <c r="G57" s="43">
        <f>SUM(G55:G56)</f>
        <v>0</v>
      </c>
      <c r="H57" s="44"/>
      <c r="I57" s="64"/>
      <c r="J57" s="65"/>
    </row>
  </sheetData>
  <mergeCells count="22">
    <mergeCell ref="I56:J57"/>
    <mergeCell ref="A1:H1"/>
    <mergeCell ref="C6:C7"/>
    <mergeCell ref="D6:D7"/>
    <mergeCell ref="E6:E7"/>
    <mergeCell ref="F6:F7"/>
    <mergeCell ref="H6:H7"/>
    <mergeCell ref="A2:H2"/>
    <mergeCell ref="A3:H5"/>
    <mergeCell ref="F27:F28"/>
    <mergeCell ref="H27:H28"/>
    <mergeCell ref="B6:B7"/>
    <mergeCell ref="A27:A28"/>
    <mergeCell ref="B27:B28"/>
    <mergeCell ref="C27:C28"/>
    <mergeCell ref="D27:D28"/>
    <mergeCell ref="E27:E28"/>
    <mergeCell ref="A53:C53"/>
    <mergeCell ref="A55:E55"/>
    <mergeCell ref="A56:E56"/>
    <mergeCell ref="A23:E23"/>
    <mergeCell ref="A24:E24"/>
  </mergeCells>
  <conditionalFormatting sqref="A30:A56">
    <cfRule type="notContainsBlanks" dxfId="9" priority="8">
      <formula>LEN(TRIM(A30))&gt;0</formula>
    </cfRule>
  </conditionalFormatting>
  <conditionalFormatting sqref="A23:A24">
    <cfRule type="notContainsBlanks" dxfId="8" priority="7">
      <formula>LEN(TRIM(A23))&gt;0</formula>
    </cfRule>
  </conditionalFormatting>
  <conditionalFormatting sqref="G55">
    <cfRule type="cellIs" dxfId="5" priority="5" operator="greaterThan">
      <formula>50000</formula>
    </cfRule>
  </conditionalFormatting>
  <conditionalFormatting sqref="I55">
    <cfRule type="cellIs" dxfId="7" priority="2" operator="greaterThan">
      <formula>0.5</formula>
    </cfRule>
  </conditionalFormatting>
  <conditionalFormatting sqref="I23">
    <cfRule type="cellIs" dxfId="6" priority="1" operator="greaterThan">
      <formula>0.5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D851435CB27C4C9CB248D93A42FFFB" ma:contentTypeVersion="16" ma:contentTypeDescription="Create a new document." ma:contentTypeScope="" ma:versionID="5a248bffbabfc1500a1c65388e3a7412">
  <xsd:schema xmlns:xsd="http://www.w3.org/2001/XMLSchema" xmlns:xs="http://www.w3.org/2001/XMLSchema" xmlns:p="http://schemas.microsoft.com/office/2006/metadata/properties" xmlns:ns2="2de3241c-4cd7-4017-9c99-8590455d8511" xmlns:ns3="28b6d87b-0bdc-4d51-b3ee-3a1a50c558f7" targetNamespace="http://schemas.microsoft.com/office/2006/metadata/properties" ma:root="true" ma:fieldsID="c2287780f044afb9fc9f958ac0853d99" ns2:_="" ns3:_="">
    <xsd:import namespace="2de3241c-4cd7-4017-9c99-8590455d8511"/>
    <xsd:import namespace="28b6d87b-0bdc-4d51-b3ee-3a1a50c558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e3241c-4cd7-4017-9c99-8590455d8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444c108-d34f-4c01-85d9-27842d74072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8b6d87b-0bdc-4d51-b3ee-3a1a50c558f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6dd85be-42e1-4f2d-9d12-a151869c8908}" ma:internalName="TaxCatchAll" ma:showField="CatchAllData" ma:web="28b6d87b-0bdc-4d51-b3ee-3a1a50c558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de3241c-4cd7-4017-9c99-8590455d8511">
      <Terms xmlns="http://schemas.microsoft.com/office/infopath/2007/PartnerControls"/>
    </lcf76f155ced4ddcb4097134ff3c332f>
    <TaxCatchAll xmlns="28b6d87b-0bdc-4d51-b3ee-3a1a50c558f7" xsi:nil="true"/>
  </documentManagement>
</p:properties>
</file>

<file path=customXml/itemProps1.xml><?xml version="1.0" encoding="utf-8"?>
<ds:datastoreItem xmlns:ds="http://schemas.openxmlformats.org/officeDocument/2006/customXml" ds:itemID="{9D504BB8-869A-476B-B1FC-97C6EFF3CD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e3241c-4cd7-4017-9c99-8590455d8511"/>
    <ds:schemaRef ds:uri="28b6d87b-0bdc-4d51-b3ee-3a1a50c558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B5431D-9CDA-41A2-802A-FE533055E859}">
  <ds:schemaRefs>
    <ds:schemaRef ds:uri="http://schemas.microsoft.com/sharepoint/v3/contenttype/forms"/>
  </ds:schemaRefs>
</ds:datastoreItem>
</file>

<file path=customXml/itemProps3.xml><?xml version="1.0" encoding="utf-8"?>
<ds:datastoreItem xmlns:ds="http://schemas.openxmlformats.org/officeDocument/2006/customXml" ds:itemID="{4151A928-EE84-4787-8E5C-0F4369701A73}">
  <ds:schemaRefs>
    <ds:schemaRef ds:uri="28b6d87b-0bdc-4d51-b3ee-3a1a50c558f7"/>
    <ds:schemaRef ds:uri="http://purl.org/dc/terms/"/>
    <ds:schemaRef ds:uri="http://schemas.microsoft.com/office/2006/documentManagement/types"/>
    <ds:schemaRef ds:uri="2de3241c-4cd7-4017-9c99-8590455d8511"/>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NSW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fitzhek</dc:creator>
  <cp:lastModifiedBy>Lyndel Wilson</cp:lastModifiedBy>
  <dcterms:created xsi:type="dcterms:W3CDTF">2018-11-26T02:18:36Z</dcterms:created>
  <dcterms:modified xsi:type="dcterms:W3CDTF">2022-12-01T01:29:45Z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0x010100D4D851435CB27C4C9CB248D93A42FFFB</vt:lpwstr>
  </property>
</Properties>
</file>